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NSORSHIP DATA\NEED LIST\Need list 2025 edited\"/>
    </mc:Choice>
  </mc:AlternateContent>
  <bookViews>
    <workbookView xWindow="0" yWindow="0" windowWidth="24000" windowHeight="9135"/>
  </bookViews>
  <sheets>
    <sheet name="Sheet2" sheetId="2" r:id="rId1"/>
    <sheet name="Sheet3" sheetId="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2" l="1"/>
  <c r="E28" i="2"/>
  <c r="E27" i="2"/>
  <c r="E26" i="2"/>
  <c r="E24" i="2"/>
  <c r="E23" i="2"/>
  <c r="E22" i="2"/>
  <c r="E21" i="2"/>
  <c r="E20" i="2"/>
  <c r="E19" i="2"/>
  <c r="E18" i="2"/>
  <c r="I18" i="2" s="1"/>
  <c r="E15" i="2"/>
  <c r="E14" i="2"/>
  <c r="E13" i="2"/>
  <c r="I13" i="2" s="1"/>
  <c r="E12" i="2"/>
  <c r="I9" i="2"/>
  <c r="E9" i="2"/>
  <c r="E8" i="2"/>
  <c r="E7" i="2"/>
  <c r="E31" i="2" s="1"/>
  <c r="I7" i="2" l="1"/>
  <c r="I31" i="2" s="1"/>
</calcChain>
</file>

<file path=xl/sharedStrings.xml><?xml version="1.0" encoding="utf-8"?>
<sst xmlns="http://schemas.openxmlformats.org/spreadsheetml/2006/main" count="45" uniqueCount="44">
  <si>
    <t>Read Me: The Management reviews the listed item and if approved, assigns a Gross Value to it, which is inclusive of the Admin Cost and defines if P or N.</t>
  </si>
  <si>
    <t>P / N suggests if the requirement should be recorded in the Project or the Needs List</t>
  </si>
  <si>
    <t xml:space="preserve">Document No: </t>
  </si>
  <si>
    <t>Format Issued By:</t>
  </si>
  <si>
    <t>Format Approved By:</t>
  </si>
  <si>
    <t>S.No.</t>
  </si>
  <si>
    <t>ITEM REQUIRED</t>
  </si>
  <si>
    <t>QTY</t>
  </si>
  <si>
    <t>UNIT 
VALUE
(Rs)</t>
  </si>
  <si>
    <t>TOTAL 
VALUE
(Rs)</t>
  </si>
  <si>
    <t>MGMT APROVAL
(Y / N)</t>
  </si>
  <si>
    <t>PRIORITY P1, P2, P3</t>
  </si>
  <si>
    <t>MANAGEMENT SIGN</t>
  </si>
  <si>
    <t>P / N</t>
  </si>
  <si>
    <t>Page No: - 1</t>
  </si>
  <si>
    <t>GROSS VALUE
(w/admin cost)
(Rs)</t>
  </si>
  <si>
    <t xml:space="preserve">Total </t>
  </si>
  <si>
    <t xml:space="preserve">Teaching aids </t>
  </si>
  <si>
    <t>DEPARTMENT: LITTLE ACORNS</t>
  </si>
  <si>
    <t>1yr</t>
  </si>
  <si>
    <t>Toiletry supplies</t>
  </si>
  <si>
    <t>Yoga Mats</t>
  </si>
  <si>
    <t xml:space="preserve">Books, Stationery </t>
  </si>
  <si>
    <t>Issue Date: 20th Dec 2024</t>
  </si>
  <si>
    <t>Awareness programs &amp;                          Medical camps</t>
  </si>
  <si>
    <t>Slum School Expenses</t>
  </si>
  <si>
    <t>Carrom boards</t>
  </si>
  <si>
    <t xml:space="preserve">Beds with mattresses </t>
  </si>
  <si>
    <t>Double Decker Tiffin</t>
  </si>
  <si>
    <t>Outdoor and Indoor games items</t>
  </si>
  <si>
    <t>Computer</t>
  </si>
  <si>
    <t>Printer</t>
  </si>
  <si>
    <t>Grocery Items</t>
  </si>
  <si>
    <t>Water pump</t>
  </si>
  <si>
    <t xml:space="preserve">TV </t>
  </si>
  <si>
    <t>Inverter</t>
  </si>
  <si>
    <t>Steel Cups</t>
  </si>
  <si>
    <t>Ceiling Fan</t>
  </si>
  <si>
    <t>Office Chair</t>
  </si>
  <si>
    <t>Shelter painting &amp; Decoration</t>
  </si>
  <si>
    <t>Speaker</t>
  </si>
  <si>
    <t>Computer Table</t>
  </si>
  <si>
    <t>Bike</t>
  </si>
  <si>
    <t>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</si>
</sst>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Maiandra GD"/>
      <family val="2"/>
    </font>
    <font>
      <b/>
      <sz val="12"/>
      <name val="Maiandra GD"/>
      <family val="2"/>
    </font>
    <font>
      <sz val="10"/>
      <name val="Arial"/>
      <family val="2"/>
    </font>
    <font>
      <sz val="11"/>
      <name val="Calibri"/>
      <family val="2"/>
    </font>
    <font>
      <sz val="12"/>
      <name val="Maiandra GD"/>
      <family val="2"/>
    </font>
    <font>
      <sz val="12"/>
      <color rgb="FF000000"/>
      <name val="Maiandra GD"/>
      <family val="2"/>
    </font>
    <font>
      <b/>
      <sz val="12"/>
      <color rgb="FF000000"/>
      <name val="Maiandra GD"/>
      <family val="2"/>
    </font>
    <font>
      <b/>
      <sz val="14"/>
      <name val="Maiandra GD"/>
      <family val="2"/>
    </font>
    <font>
      <sz val="11"/>
      <name val="Maiandra GD"/>
      <family val="2"/>
    </font>
    <font>
      <b/>
      <sz val="11"/>
      <name val="Calibri"/>
      <family val="2"/>
      <scheme val="minor"/>
    </font>
    <font>
      <sz val="12"/>
      <color rgb="FF000000"/>
      <name val="Cambria"/>
      <family val="1"/>
      <scheme val="major"/>
    </font>
    <font>
      <sz val="11"/>
      <name val="Calibri"/>
      <family val="2"/>
    </font>
    <font>
      <sz val="12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  <scheme val="major"/>
    </font>
    <font>
      <sz val="11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protection locked="0"/>
    </xf>
    <xf numFmtId="164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>
      <alignment vertical="center"/>
    </xf>
    <xf numFmtId="164" fontId="5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3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/>
    <xf numFmtId="0" fontId="2" fillId="0" borderId="0" xfId="0" applyFont="1" applyAlignment="1"/>
    <xf numFmtId="0" fontId="7" fillId="0" borderId="1" xfId="0" applyFont="1" applyBorder="1" applyAlignment="1"/>
    <xf numFmtId="0" fontId="10" fillId="0" borderId="1" xfId="1" applyFont="1" applyBorder="1" applyAlignment="1" applyProtection="1"/>
    <xf numFmtId="0" fontId="11" fillId="0" borderId="1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/>
    </xf>
    <xf numFmtId="0" fontId="10" fillId="0" borderId="1" xfId="1" applyFont="1" applyBorder="1" applyAlignment="1" applyProtection="1">
      <alignment horizontal="left"/>
    </xf>
    <xf numFmtId="0" fontId="6" fillId="0" borderId="1" xfId="1" applyFont="1" applyBorder="1" applyAlignment="1" applyProtection="1">
      <alignment horizontal="left"/>
    </xf>
    <xf numFmtId="0" fontId="10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center"/>
    </xf>
    <xf numFmtId="0" fontId="11" fillId="0" borderId="1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5" fontId="10" fillId="0" borderId="1" xfId="2" applyNumberFormat="1" applyFont="1" applyBorder="1" applyAlignment="1" applyProtection="1">
      <alignment horizontal="left" vertical="center"/>
    </xf>
    <xf numFmtId="165" fontId="6" fillId="0" borderId="1" xfId="2" applyNumberFormat="1" applyFont="1" applyBorder="1" applyAlignment="1" applyProtection="1">
      <alignment horizontal="left" vertical="center"/>
    </xf>
    <xf numFmtId="165" fontId="11" fillId="0" borderId="1" xfId="2" applyNumberFormat="1" applyFont="1" applyBorder="1" applyAlignment="1" applyProtection="1">
      <alignment horizontal="left" vertical="center" wrapText="1"/>
    </xf>
    <xf numFmtId="165" fontId="2" fillId="0" borderId="0" xfId="2" applyNumberFormat="1" applyFont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</xf>
    <xf numFmtId="0" fontId="3" fillId="0" borderId="4" xfId="1" applyFont="1" applyBorder="1" applyAlignment="1" applyProtection="1">
      <alignment horizontal="left" vertical="center" wrapText="1"/>
    </xf>
    <xf numFmtId="0" fontId="10" fillId="0" borderId="1" xfId="1" applyFont="1" applyBorder="1" applyAlignment="1" applyProtection="1">
      <alignment horizontal="left"/>
    </xf>
    <xf numFmtId="0" fontId="14" fillId="2" borderId="1" xfId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9" fontId="14" fillId="2" borderId="1" xfId="3" applyFont="1" applyFill="1" applyBorder="1" applyAlignment="1">
      <alignment horizontal="left"/>
    </xf>
    <xf numFmtId="3" fontId="14" fillId="2" borderId="1" xfId="2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1" xfId="0" applyNumberFormat="1" applyFont="1" applyBorder="1" applyAlignment="1">
      <alignment horizontal="left" vertical="center"/>
    </xf>
    <xf numFmtId="0" fontId="14" fillId="2" borderId="1" xfId="1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vertical="center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4" applyNumberFormat="1" applyFont="1" applyFill="1" applyBorder="1" applyAlignment="1">
      <alignment horizontal="center" vertical="center"/>
    </xf>
    <xf numFmtId="0" fontId="16" fillId="0" borderId="1" xfId="5" applyNumberFormat="1" applyFont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4" applyFont="1" applyFill="1" applyBorder="1" applyAlignment="1">
      <alignment horizontal="left" vertical="center"/>
    </xf>
    <xf numFmtId="0" fontId="14" fillId="0" borderId="1" xfId="5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NumberFormat="1" applyFont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/>
    <xf numFmtId="0" fontId="14" fillId="2" borderId="1" xfId="1" applyFont="1" applyFill="1" applyBorder="1" applyAlignment="1" applyProtection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3" fontId="17" fillId="2" borderId="1" xfId="0" applyNumberFormat="1" applyFont="1" applyFill="1" applyBorder="1" applyAlignment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14" fontId="9" fillId="0" borderId="2" xfId="1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</cellXfs>
  <cellStyles count="6">
    <cellStyle name="Comma" xfId="2" builtinId="3"/>
    <cellStyle name="Comma 2" xfId="5"/>
    <cellStyle name="Normal" xfId="0" builtinId="0"/>
    <cellStyle name="Normal 2" xfId="1"/>
    <cellStyle name="Normal 3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"/>
  <sheetViews>
    <sheetView tabSelected="1" topLeftCell="A10" workbookViewId="0">
      <selection sqref="A1:J31"/>
    </sheetView>
  </sheetViews>
  <sheetFormatPr defaultColWidth="9" defaultRowHeight="15"/>
  <cols>
    <col min="1" max="1" width="6.5703125" style="18" customWidth="1"/>
    <col min="2" max="2" width="39.42578125" style="11" customWidth="1"/>
    <col min="3" max="3" width="8.5703125" style="17" customWidth="1"/>
    <col min="4" max="4" width="13.5703125" style="17" customWidth="1"/>
    <col min="5" max="5" width="14.7109375" style="22" customWidth="1"/>
    <col min="6" max="6" width="12.28515625" style="3" customWidth="1"/>
    <col min="7" max="7" width="10.28515625" style="3" customWidth="1"/>
    <col min="8" max="8" width="11.42578125" style="3" customWidth="1"/>
    <col min="9" max="9" width="14.85546875" style="18" customWidth="1"/>
    <col min="10" max="10" width="7.140625" style="3" customWidth="1"/>
    <col min="11" max="256" width="9.140625" style="3" customWidth="1"/>
  </cols>
  <sheetData>
    <row r="1" spans="1:10" ht="21" customHeight="1">
      <c r="A1" s="25" t="s">
        <v>18</v>
      </c>
      <c r="B1" s="26"/>
      <c r="C1" s="27"/>
      <c r="D1" s="79">
        <v>45674</v>
      </c>
      <c r="E1" s="77"/>
      <c r="F1" s="78"/>
      <c r="G1" s="1"/>
      <c r="H1" s="1"/>
      <c r="I1" s="23" t="s">
        <v>14</v>
      </c>
      <c r="J1" s="1"/>
    </row>
    <row r="2" spans="1:10">
      <c r="A2" s="12" t="s">
        <v>0</v>
      </c>
      <c r="B2" s="8"/>
      <c r="C2" s="14"/>
      <c r="D2" s="14"/>
      <c r="E2" s="19"/>
      <c r="F2" s="5"/>
      <c r="G2" s="5"/>
      <c r="H2" s="5"/>
      <c r="I2" s="12"/>
      <c r="J2" s="5"/>
    </row>
    <row r="3" spans="1:1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5.75">
      <c r="A4" s="13" t="s">
        <v>2</v>
      </c>
      <c r="B4" s="9"/>
      <c r="C4" s="15"/>
      <c r="D4" s="15"/>
      <c r="E4" s="24" t="s">
        <v>23</v>
      </c>
      <c r="F4" s="24"/>
      <c r="G4" s="2"/>
      <c r="H4" s="2"/>
      <c r="I4" s="13"/>
      <c r="J4" s="2"/>
    </row>
    <row r="5" spans="1:10" ht="15.75">
      <c r="A5" s="13" t="s">
        <v>3</v>
      </c>
      <c r="B5" s="9"/>
      <c r="C5" s="15"/>
      <c r="D5" s="15"/>
      <c r="E5" s="20" t="s">
        <v>4</v>
      </c>
      <c r="F5" s="2"/>
      <c r="G5" s="2"/>
      <c r="H5" s="2"/>
      <c r="I5" s="13"/>
      <c r="J5" s="2"/>
    </row>
    <row r="6" spans="1:10" ht="45">
      <c r="A6" s="16" t="s">
        <v>5</v>
      </c>
      <c r="B6" s="10" t="s">
        <v>6</v>
      </c>
      <c r="C6" s="16" t="s">
        <v>7</v>
      </c>
      <c r="D6" s="16" t="s">
        <v>8</v>
      </c>
      <c r="E6" s="21" t="s">
        <v>9</v>
      </c>
      <c r="F6" s="6" t="s">
        <v>10</v>
      </c>
      <c r="G6" s="6" t="s">
        <v>11</v>
      </c>
      <c r="H6" s="6" t="s">
        <v>12</v>
      </c>
      <c r="I6" s="16" t="s">
        <v>15</v>
      </c>
      <c r="J6" s="7" t="s">
        <v>13</v>
      </c>
    </row>
    <row r="7" spans="1:10" ht="18.95" customHeight="1">
      <c r="A7" s="29">
        <v>1</v>
      </c>
      <c r="B7" s="30" t="s">
        <v>22</v>
      </c>
      <c r="C7" s="31">
        <v>150</v>
      </c>
      <c r="D7" s="32">
        <v>1500</v>
      </c>
      <c r="E7" s="33">
        <f>C7*D7</f>
        <v>225000</v>
      </c>
      <c r="F7" s="34"/>
      <c r="G7" s="35"/>
      <c r="H7" s="35"/>
      <c r="I7" s="36">
        <f>E7</f>
        <v>225000</v>
      </c>
      <c r="J7" s="34"/>
    </row>
    <row r="8" spans="1:10" ht="18.95" customHeight="1">
      <c r="A8" s="29">
        <v>2</v>
      </c>
      <c r="B8" s="37" t="s">
        <v>20</v>
      </c>
      <c r="C8" s="38">
        <v>100</v>
      </c>
      <c r="D8" s="38">
        <v>800</v>
      </c>
      <c r="E8" s="39">
        <f>D8*C8</f>
        <v>80000</v>
      </c>
      <c r="F8" s="40"/>
      <c r="G8" s="40"/>
      <c r="H8" s="40"/>
      <c r="I8" s="41">
        <v>85000</v>
      </c>
      <c r="J8" s="42"/>
    </row>
    <row r="9" spans="1:10" ht="29.25" customHeight="1">
      <c r="A9" s="29">
        <v>3</v>
      </c>
      <c r="B9" s="43" t="s">
        <v>24</v>
      </c>
      <c r="C9" s="31" t="s">
        <v>19</v>
      </c>
      <c r="D9" s="44">
        <v>50000</v>
      </c>
      <c r="E9" s="44">
        <f>D9</f>
        <v>50000</v>
      </c>
      <c r="F9" s="34"/>
      <c r="G9" s="34"/>
      <c r="H9" s="34"/>
      <c r="I9" s="45">
        <f>E9</f>
        <v>50000</v>
      </c>
      <c r="J9" s="42"/>
    </row>
    <row r="10" spans="1:10" ht="18.95" customHeight="1">
      <c r="A10" s="29">
        <v>4</v>
      </c>
      <c r="B10" s="46" t="s">
        <v>25</v>
      </c>
      <c r="C10" s="31" t="s">
        <v>19</v>
      </c>
      <c r="D10" s="44">
        <v>26000</v>
      </c>
      <c r="E10" s="44">
        <v>26000</v>
      </c>
      <c r="F10" s="34"/>
      <c r="G10" s="34"/>
      <c r="H10" s="34"/>
      <c r="I10" s="45">
        <v>26000</v>
      </c>
      <c r="J10" s="42"/>
    </row>
    <row r="11" spans="1:10" ht="18.95" customHeight="1">
      <c r="A11" s="29">
        <v>5</v>
      </c>
      <c r="B11" s="43" t="s">
        <v>17</v>
      </c>
      <c r="C11" s="47"/>
      <c r="D11" s="44">
        <v>30000</v>
      </c>
      <c r="E11" s="48">
        <v>30000</v>
      </c>
      <c r="F11" s="34"/>
      <c r="G11" s="34"/>
      <c r="H11" s="34"/>
      <c r="I11" s="45">
        <v>30000</v>
      </c>
      <c r="J11" s="42"/>
    </row>
    <row r="12" spans="1:10" ht="18.95" customHeight="1">
      <c r="A12" s="29">
        <v>6</v>
      </c>
      <c r="B12" s="49" t="s">
        <v>26</v>
      </c>
      <c r="C12" s="50">
        <v>3</v>
      </c>
      <c r="D12" s="51">
        <v>1500</v>
      </c>
      <c r="E12" s="52">
        <f>C12*D12</f>
        <v>4500</v>
      </c>
      <c r="F12" s="40"/>
      <c r="G12" s="40"/>
      <c r="H12" s="40"/>
      <c r="I12" s="41">
        <v>16000</v>
      </c>
      <c r="J12" s="34"/>
    </row>
    <row r="13" spans="1:10" ht="18.95" customHeight="1">
      <c r="A13" s="29">
        <v>7</v>
      </c>
      <c r="B13" s="37" t="s">
        <v>27</v>
      </c>
      <c r="C13" s="38">
        <v>3</v>
      </c>
      <c r="D13" s="53">
        <v>17500</v>
      </c>
      <c r="E13" s="39">
        <f>C13*D13</f>
        <v>52500</v>
      </c>
      <c r="F13" s="40"/>
      <c r="G13" s="40"/>
      <c r="H13" s="40"/>
      <c r="I13" s="54">
        <f>E13</f>
        <v>52500</v>
      </c>
      <c r="J13" s="40"/>
    </row>
    <row r="14" spans="1:10" ht="18.95" customHeight="1">
      <c r="A14" s="29">
        <v>8</v>
      </c>
      <c r="B14" s="55" t="s">
        <v>28</v>
      </c>
      <c r="C14" s="56">
        <v>100</v>
      </c>
      <c r="D14" s="56">
        <v>850</v>
      </c>
      <c r="E14" s="56">
        <f>C14*D14</f>
        <v>85000</v>
      </c>
      <c r="F14" s="57"/>
      <c r="G14" s="57"/>
      <c r="H14" s="57"/>
      <c r="I14" s="58">
        <v>85000</v>
      </c>
      <c r="J14" s="34"/>
    </row>
    <row r="15" spans="1:10" ht="18.95" customHeight="1">
      <c r="A15" s="29">
        <v>9</v>
      </c>
      <c r="B15" s="59" t="s">
        <v>29</v>
      </c>
      <c r="C15" s="50">
        <v>10</v>
      </c>
      <c r="D15" s="51">
        <v>3000</v>
      </c>
      <c r="E15" s="60">
        <f>C15*D15</f>
        <v>30000</v>
      </c>
      <c r="F15" s="61"/>
      <c r="G15" s="61"/>
      <c r="H15" s="61"/>
      <c r="I15" s="62">
        <v>31000</v>
      </c>
      <c r="J15" s="34"/>
    </row>
    <row r="16" spans="1:10" ht="18.95" customHeight="1">
      <c r="A16" s="29">
        <v>10</v>
      </c>
      <c r="B16" s="55" t="s">
        <v>30</v>
      </c>
      <c r="C16" s="56">
        <v>1</v>
      </c>
      <c r="D16" s="63">
        <v>31690</v>
      </c>
      <c r="E16" s="63">
        <v>31690</v>
      </c>
      <c r="F16" s="57"/>
      <c r="G16" s="57"/>
      <c r="H16" s="57"/>
      <c r="I16" s="64">
        <v>31690</v>
      </c>
      <c r="J16" s="34"/>
    </row>
    <row r="17" spans="1:256" ht="18.95" customHeight="1">
      <c r="A17" s="29">
        <v>11</v>
      </c>
      <c r="B17" s="55" t="s">
        <v>31</v>
      </c>
      <c r="C17" s="56">
        <v>1</v>
      </c>
      <c r="D17" s="63">
        <v>16000</v>
      </c>
      <c r="E17" s="63">
        <v>16000</v>
      </c>
      <c r="F17" s="57"/>
      <c r="G17" s="57"/>
      <c r="H17" s="57"/>
      <c r="I17" s="64">
        <v>16000</v>
      </c>
      <c r="J17" s="57"/>
    </row>
    <row r="18" spans="1:256" ht="18.95" customHeight="1">
      <c r="A18" s="29">
        <v>12</v>
      </c>
      <c r="B18" s="55" t="s">
        <v>32</v>
      </c>
      <c r="C18" s="65">
        <v>110</v>
      </c>
      <c r="D18" s="65">
        <v>1500</v>
      </c>
      <c r="E18" s="66">
        <f>C18*D18</f>
        <v>165000</v>
      </c>
      <c r="F18" s="67"/>
      <c r="G18" s="67"/>
      <c r="H18" s="67"/>
      <c r="I18" s="40">
        <f>E18</f>
        <v>165000</v>
      </c>
      <c r="J18" s="68"/>
    </row>
    <row r="19" spans="1:256" ht="18.95" customHeight="1">
      <c r="A19" s="29">
        <v>13</v>
      </c>
      <c r="B19" s="55" t="s">
        <v>33</v>
      </c>
      <c r="C19" s="65">
        <v>1</v>
      </c>
      <c r="D19" s="65">
        <v>19500</v>
      </c>
      <c r="E19" s="66">
        <f>D19*C19</f>
        <v>19500</v>
      </c>
      <c r="F19" s="67"/>
      <c r="G19" s="67"/>
      <c r="H19" s="67"/>
      <c r="I19" s="40">
        <v>20500</v>
      </c>
      <c r="J19" s="68"/>
    </row>
    <row r="20" spans="1:256" ht="18.95" customHeight="1">
      <c r="A20" s="29">
        <v>14</v>
      </c>
      <c r="B20" s="55" t="s">
        <v>34</v>
      </c>
      <c r="C20" s="65">
        <v>1</v>
      </c>
      <c r="D20" s="65">
        <v>16000</v>
      </c>
      <c r="E20" s="66">
        <f>C20*D20</f>
        <v>16000</v>
      </c>
      <c r="F20" s="67"/>
      <c r="G20" s="67"/>
      <c r="H20" s="67"/>
      <c r="I20" s="40">
        <v>17000</v>
      </c>
      <c r="J20" s="68"/>
    </row>
    <row r="21" spans="1:256" ht="18.95" customHeight="1">
      <c r="A21" s="29">
        <v>15</v>
      </c>
      <c r="B21" s="55" t="s">
        <v>35</v>
      </c>
      <c r="C21" s="65">
        <v>1</v>
      </c>
      <c r="D21" s="65">
        <v>32500</v>
      </c>
      <c r="E21" s="66">
        <f>C21*D21</f>
        <v>32500</v>
      </c>
      <c r="F21" s="67"/>
      <c r="G21" s="67"/>
      <c r="H21" s="67"/>
      <c r="I21" s="40">
        <v>33500</v>
      </c>
      <c r="J21" s="68"/>
    </row>
    <row r="22" spans="1:256" ht="18.95" customHeight="1">
      <c r="A22" s="29">
        <v>16</v>
      </c>
      <c r="B22" s="55" t="s">
        <v>36</v>
      </c>
      <c r="C22" s="65">
        <v>40</v>
      </c>
      <c r="D22" s="65">
        <v>500</v>
      </c>
      <c r="E22" s="66">
        <f>C22*D22</f>
        <v>20000</v>
      </c>
      <c r="F22" s="67"/>
      <c r="G22" s="67"/>
      <c r="H22" s="67"/>
      <c r="I22" s="40">
        <v>21000</v>
      </c>
      <c r="J22" s="68"/>
    </row>
    <row r="23" spans="1:256" ht="18.95" customHeight="1">
      <c r="A23" s="29">
        <v>17</v>
      </c>
      <c r="B23" s="55" t="s">
        <v>37</v>
      </c>
      <c r="C23" s="56">
        <v>5</v>
      </c>
      <c r="D23" s="63">
        <v>3000</v>
      </c>
      <c r="E23" s="63">
        <f>C23*D23</f>
        <v>15000</v>
      </c>
      <c r="F23" s="57"/>
      <c r="G23" s="57"/>
      <c r="H23" s="57"/>
      <c r="I23" s="64">
        <v>16000</v>
      </c>
      <c r="J23" s="68"/>
    </row>
    <row r="24" spans="1:256" ht="18.95" customHeight="1">
      <c r="A24" s="29">
        <v>18</v>
      </c>
      <c r="B24" s="55" t="s">
        <v>38</v>
      </c>
      <c r="C24" s="56">
        <v>2</v>
      </c>
      <c r="D24" s="63">
        <v>4500</v>
      </c>
      <c r="E24" s="63">
        <f>C24*D24</f>
        <v>9000</v>
      </c>
      <c r="F24" s="57"/>
      <c r="G24" s="57"/>
      <c r="H24" s="57"/>
      <c r="I24" s="64">
        <v>10000</v>
      </c>
      <c r="J24" s="68"/>
    </row>
    <row r="25" spans="1:256" ht="18.95" customHeight="1">
      <c r="A25" s="29">
        <v>19</v>
      </c>
      <c r="B25" s="55" t="s">
        <v>39</v>
      </c>
      <c r="C25" s="56">
        <v>2</v>
      </c>
      <c r="D25" s="63">
        <v>60000</v>
      </c>
      <c r="E25" s="63">
        <v>60000</v>
      </c>
      <c r="F25" s="57"/>
      <c r="G25" s="57"/>
      <c r="H25" s="57"/>
      <c r="I25" s="64">
        <v>61000</v>
      </c>
      <c r="J25" s="68"/>
    </row>
    <row r="26" spans="1:256" ht="18.95" customHeight="1">
      <c r="A26" s="29">
        <v>20</v>
      </c>
      <c r="B26" s="55" t="s">
        <v>40</v>
      </c>
      <c r="C26" s="56">
        <v>1</v>
      </c>
      <c r="D26" s="63">
        <v>10000</v>
      </c>
      <c r="E26" s="63">
        <f>C26*D26</f>
        <v>10000</v>
      </c>
      <c r="F26" s="57"/>
      <c r="G26" s="57"/>
      <c r="H26" s="57"/>
      <c r="I26" s="64">
        <v>11000</v>
      </c>
      <c r="J26" s="68"/>
    </row>
    <row r="27" spans="1:256" ht="18.95" customHeight="1">
      <c r="A27" s="29">
        <v>21</v>
      </c>
      <c r="B27" s="55" t="s">
        <v>41</v>
      </c>
      <c r="C27" s="56">
        <v>1</v>
      </c>
      <c r="D27" s="63">
        <v>6500</v>
      </c>
      <c r="E27" s="63">
        <f>C27*D27</f>
        <v>6500</v>
      </c>
      <c r="F27" s="57"/>
      <c r="G27" s="57"/>
      <c r="H27" s="57"/>
      <c r="I27" s="64">
        <v>7500</v>
      </c>
      <c r="J27" s="68"/>
    </row>
    <row r="28" spans="1:256" ht="18.95" customHeight="1">
      <c r="A28" s="29">
        <v>22</v>
      </c>
      <c r="B28" s="55" t="s">
        <v>42</v>
      </c>
      <c r="C28" s="56">
        <v>1</v>
      </c>
      <c r="D28" s="63">
        <v>110000</v>
      </c>
      <c r="E28" s="63">
        <f>C28*D28</f>
        <v>110000</v>
      </c>
      <c r="F28" s="57"/>
      <c r="G28" s="57"/>
      <c r="H28" s="57"/>
      <c r="I28" s="64">
        <v>111000</v>
      </c>
      <c r="J28" s="68"/>
    </row>
    <row r="29" spans="1:256" ht="18.95" customHeight="1">
      <c r="A29" s="29">
        <v>23</v>
      </c>
      <c r="B29" s="69" t="s">
        <v>21</v>
      </c>
      <c r="C29" s="38">
        <v>12</v>
      </c>
      <c r="D29" s="38">
        <v>1200</v>
      </c>
      <c r="E29" s="39">
        <f>C29*D29</f>
        <v>14400</v>
      </c>
      <c r="F29" s="70"/>
      <c r="G29" s="70"/>
      <c r="H29" s="70"/>
      <c r="I29" s="41">
        <v>14400</v>
      </c>
      <c r="J29" s="70"/>
    </row>
    <row r="30" spans="1:256" s="82" customFormat="1" ht="15.75">
      <c r="A30" s="29">
        <v>24</v>
      </c>
      <c r="B30" s="83" t="s">
        <v>43</v>
      </c>
      <c r="C30" s="85">
        <v>1</v>
      </c>
      <c r="D30" s="86">
        <v>600000</v>
      </c>
      <c r="E30" s="86">
        <v>600000</v>
      </c>
      <c r="F30" s="87"/>
      <c r="G30" s="88"/>
      <c r="H30" s="88"/>
      <c r="I30" s="84">
        <v>700000</v>
      </c>
      <c r="J30" s="80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</row>
    <row r="31" spans="1:256" ht="15.75">
      <c r="A31" s="4"/>
      <c r="B31" s="71"/>
      <c r="C31" s="72" t="s">
        <v>16</v>
      </c>
      <c r="D31" s="73"/>
      <c r="E31" s="74">
        <f>SUM(E2:E30)</f>
        <v>1708590</v>
      </c>
      <c r="F31" s="75"/>
      <c r="G31" s="75"/>
      <c r="H31" s="75"/>
      <c r="I31" s="76">
        <f>SUM(I2:I30)</f>
        <v>1836090</v>
      </c>
      <c r="J31" s="4"/>
    </row>
  </sheetData>
  <mergeCells count="4">
    <mergeCell ref="E4:F4"/>
    <mergeCell ref="A1:C1"/>
    <mergeCell ref="A3:J3"/>
    <mergeCell ref="D1:F1"/>
  </mergeCells>
  <pageMargins left="0.31" right="0.12" top="0.12" bottom="0.13" header="0.12" footer="0.12"/>
  <pageSetup paperSize="9" scale="98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Windows User</cp:lastModifiedBy>
  <cp:lastPrinted>2025-01-20T09:52:00Z</cp:lastPrinted>
  <dcterms:created xsi:type="dcterms:W3CDTF">2015-08-11T23:26:13Z</dcterms:created>
  <dcterms:modified xsi:type="dcterms:W3CDTF">2025-01-20T09:52:01Z</dcterms:modified>
</cp:coreProperties>
</file>